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VHP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'[1]001'!$J$3:$J$354</definedName>
    <definedName name="bc_2016">'[1]001'!$M$3:$M$354</definedName>
    <definedName name="Ene">#REF!</definedName>
    <definedName name="ENTE_PUBLICO">'[2]Info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2" i="1"/>
  <c r="H31" i="1"/>
  <c r="H30" i="1"/>
  <c r="H29" i="1"/>
  <c r="H28" i="1"/>
  <c r="H27" i="1"/>
  <c r="H14" i="1"/>
  <c r="H13" i="1"/>
  <c r="H12" i="1"/>
  <c r="H11" i="1"/>
  <c r="H10" i="1"/>
  <c r="H9" i="1"/>
  <c r="H6" i="1"/>
  <c r="H5" i="1"/>
  <c r="H4" i="1"/>
</calcChain>
</file>

<file path=xl/sharedStrings.xml><?xml version="1.0" encoding="utf-8"?>
<sst xmlns="http://schemas.openxmlformats.org/spreadsheetml/2006/main" count="39" uniqueCount="27">
  <si>
    <r>
      <t xml:space="preserve">PODER JUDICIAL DEL ESTADO DE GUANAJUATO
</t>
    </r>
    <r>
      <rPr>
        <b/>
        <sz val="9"/>
        <rFont val="Arial"/>
        <family val="2"/>
      </rPr>
      <t xml:space="preserve">ESTADO DE VARIACIÓN EN LA HACIENDA PÚBLICA
DEL 1 DE ENERO AL 30 DE SEPTIEMBRE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</si>
  <si>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</si>
  <si>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</si>
  <si>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</si>
  <si>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</si>
  <si>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</si>
  <si>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</si>
  <si>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 / Patrimonio Contribuido Neto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</si>
  <si>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</si>
  <si>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</si>
  <si>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</si>
  <si>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</si>
  <si>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</si>
  <si>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</si>
  <si>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</si>
  <si>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</si>
  <si>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</si>
  <si>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</si>
  <si>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</si>
  <si>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</si>
  <si>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</si>
  <si>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2024</t>
  </si>
  <si>
    <t>Variaciones de la Hacienda Pública / Patrimonio Generado Neto 2024</t>
  </si>
  <si>
    <t>Cambios en el Exceso o Insuficiencia en la Actualización
de la Hacienda Pública / Patrimonio Neto 2024</t>
  </si>
  <si>
    <t xml:space="preserve"> </t>
  </si>
  <si>
    <t>Hacienda Pública / Patrimonio Neto Final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</si>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</sst>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_ ;\-0\ "/>
    <numFmt numFmtId="165" formatCode="#,##0_ ;\-#,##0\ "/>
    <numFmt numFmtId="166" formatCode="#,##0.00_ ;\-#,##0.00\ "/>
    <numFmt numFmtId="167" formatCode="\-#,##0.00;#,##0.00;&quot; &quot;"/>
    <numFmt numFmtId="168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4" fontId="6" fillId="0" borderId="4" xfId="2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5" fillId="0" borderId="4" xfId="1" applyFont="1" applyFill="1" applyBorder="1" applyAlignment="1">
      <alignment vertical="top"/>
    </xf>
    <xf numFmtId="0" fontId="5" fillId="0" borderId="4" xfId="1" applyFont="1" applyFill="1" applyBorder="1" applyAlignment="1">
      <alignment vertical="top" wrapText="1"/>
    </xf>
    <xf numFmtId="3" fontId="5" fillId="0" borderId="4" xfId="0" applyNumberFormat="1" applyFont="1" applyFill="1" applyBorder="1"/>
    <xf numFmtId="1" fontId="7" fillId="0" borderId="0" xfId="0" applyNumberFormat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 indent="1"/>
    </xf>
    <xf numFmtId="0" fontId="8" fillId="0" borderId="6" xfId="1" applyFont="1" applyFill="1" applyBorder="1" applyAlignment="1">
      <alignment horizontal="left" vertical="top" wrapText="1" indent="1"/>
    </xf>
    <xf numFmtId="165" fontId="9" fillId="0" borderId="7" xfId="0" applyNumberFormat="1" applyFont="1" applyFill="1" applyBorder="1"/>
    <xf numFmtId="3" fontId="9" fillId="0" borderId="7" xfId="0" applyNumberFormat="1" applyFont="1" applyFill="1" applyBorder="1"/>
    <xf numFmtId="0" fontId="8" fillId="0" borderId="5" xfId="1" applyFont="1" applyFill="1" applyBorder="1" applyAlignment="1">
      <alignment horizontal="left" vertical="top" indent="1"/>
    </xf>
    <xf numFmtId="0" fontId="8" fillId="0" borderId="6" xfId="1" applyFont="1" applyFill="1" applyBorder="1" applyAlignment="1">
      <alignment horizontal="left" vertical="top" indent="1"/>
    </xf>
    <xf numFmtId="166" fontId="3" fillId="0" borderId="0" xfId="1" applyNumberFormat="1" applyFont="1" applyFill="1" applyBorder="1" applyAlignment="1" applyProtection="1">
      <alignment vertical="top"/>
      <protection locked="0"/>
    </xf>
    <xf numFmtId="0" fontId="5" fillId="0" borderId="1" xfId="1" applyFont="1" applyFill="1" applyBorder="1" applyAlignment="1">
      <alignment vertical="top"/>
    </xf>
    <xf numFmtId="0" fontId="5" fillId="0" borderId="3" xfId="1" applyFont="1" applyFill="1" applyBorder="1" applyAlignment="1">
      <alignment vertical="top" wrapText="1"/>
    </xf>
    <xf numFmtId="3" fontId="10" fillId="0" borderId="4" xfId="0" applyNumberFormat="1" applyFont="1" applyFill="1" applyBorder="1"/>
    <xf numFmtId="167" fontId="10" fillId="0" borderId="5" xfId="0" applyNumberFormat="1" applyFont="1" applyFill="1" applyBorder="1"/>
    <xf numFmtId="0" fontId="5" fillId="0" borderId="5" xfId="1" applyFont="1" applyFill="1" applyBorder="1" applyAlignment="1">
      <alignment vertical="top"/>
    </xf>
    <xf numFmtId="0" fontId="5" fillId="0" borderId="6" xfId="1" applyFont="1" applyFill="1" applyBorder="1" applyAlignment="1">
      <alignment vertical="top" wrapText="1"/>
    </xf>
    <xf numFmtId="167" fontId="10" fillId="0" borderId="0" xfId="0" applyNumberFormat="1" applyFont="1" applyFill="1" applyBorder="1"/>
    <xf numFmtId="167" fontId="3" fillId="0" borderId="0" xfId="1" applyNumberFormat="1" applyFont="1" applyFill="1" applyBorder="1" applyAlignment="1" applyProtection="1">
      <alignment vertical="top"/>
      <protection locked="0"/>
    </xf>
    <xf numFmtId="0" fontId="5" fillId="0" borderId="1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168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Alignment="1" applyProtection="1">
      <alignment vertical="top"/>
    </xf>
    <xf numFmtId="4" fontId="3" fillId="0" borderId="0" xfId="1" applyNumberFormat="1" applyFont="1" applyFill="1" applyBorder="1" applyAlignment="1">
      <alignment vertical="top"/>
    </xf>
    <xf numFmtId="4" fontId="11" fillId="0" borderId="0" xfId="1" applyNumberFormat="1" applyFont="1" applyFill="1" applyBorder="1" applyAlignment="1">
      <alignment vertical="top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3" fillId="0" borderId="0" xfId="1" applyFont="1" applyAlignment="1" applyProtection="1">
      <alignment horizontal="center" vertical="top"/>
    </xf>
  </cellXfs>
  <cellStyles count="3">
    <cellStyle name="Millares 2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1</xdr:col>
      <xdr:colOff>1013545</xdr:colOff>
      <xdr:row>1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61925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>
        <row r="47">
          <cell r="H47">
            <v>2333682111.1900001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2"/>
  <sheetViews>
    <sheetView tabSelected="1" workbookViewId="0">
      <selection activeCell="B2" sqref="B2:H2"/>
    </sheetView>
  </sheetViews>
  <sheetFormatPr baseColWidth="10" defaultRowHeight="11.25" x14ac:dyDescent="0.25"/>
  <cols>
    <col min="1" max="1" width="6.7109375" style="1" customWidth="1"/>
    <col min="2" max="2" width="40.5703125" style="4" customWidth="1"/>
    <col min="3" max="3" width="23" style="4" customWidth="1"/>
    <col min="4" max="4" width="19.7109375" style="30" customWidth="1"/>
    <col min="5" max="5" width="20.7109375" style="30" customWidth="1"/>
    <col min="6" max="8" width="19.7109375" style="30" customWidth="1"/>
    <col min="9" max="9" width="5" style="1" customWidth="1"/>
    <col min="10" max="10" width="14" style="1" bestFit="1" customWidth="1"/>
    <col min="11" max="16384" width="11.42578125" style="1"/>
  </cols>
  <sheetData>
    <row r="2" spans="1:8" ht="90" customHeight="1" x14ac:dyDescent="0.25">
      <c r="B2" s="31" t="s">
        <v>0</v>
      </c>
      <c r="C2" s="32"/>
      <c r="D2" s="32"/>
      <c r="E2" s="32"/>
      <c r="F2" s="32"/>
      <c r="G2" s="32"/>
      <c r="H2" s="33"/>
    </row>
    <row r="3" spans="1:8" s="4" customFormat="1" ht="45" x14ac:dyDescent="0.25">
      <c r="A3" s="2"/>
      <c r="B3" s="34" t="s">
        <v>1</v>
      </c>
      <c r="C3" s="35"/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</row>
    <row r="4" spans="1:8" ht="12" x14ac:dyDescent="0.2">
      <c r="B4" s="5" t="s">
        <v>7</v>
      </c>
      <c r="C4" s="6"/>
      <c r="D4" s="7">
        <v>1215414452.3599999</v>
      </c>
      <c r="E4" s="7">
        <v>0</v>
      </c>
      <c r="F4" s="7">
        <v>0</v>
      </c>
      <c r="G4" s="7">
        <v>0</v>
      </c>
      <c r="H4" s="7">
        <f>SUM(D4:G4)</f>
        <v>1215414452.3599999</v>
      </c>
    </row>
    <row r="5" spans="1:8" ht="12" x14ac:dyDescent="0.2">
      <c r="A5" s="8"/>
      <c r="B5" s="9" t="s">
        <v>8</v>
      </c>
      <c r="C5" s="10"/>
      <c r="D5" s="11">
        <v>1167325163.78</v>
      </c>
      <c r="E5" s="12">
        <v>0</v>
      </c>
      <c r="F5" s="12">
        <v>0</v>
      </c>
      <c r="G5" s="12">
        <v>0</v>
      </c>
      <c r="H5" s="12">
        <f>SUM(D5:G5)</f>
        <v>1167325163.78</v>
      </c>
    </row>
    <row r="6" spans="1:8" ht="12" x14ac:dyDescent="0.2">
      <c r="A6" s="8"/>
      <c r="B6" s="9" t="s">
        <v>9</v>
      </c>
      <c r="C6" s="10"/>
      <c r="D6" s="11">
        <v>48089288.579999998</v>
      </c>
      <c r="E6" s="12">
        <v>0</v>
      </c>
      <c r="F6" s="12">
        <v>0</v>
      </c>
      <c r="G6" s="12">
        <v>0</v>
      </c>
      <c r="H6" s="12">
        <f>SUM(D6:G6)</f>
        <v>48089288.579999998</v>
      </c>
    </row>
    <row r="7" spans="1:8" ht="12" x14ac:dyDescent="0.2">
      <c r="A7" s="8"/>
      <c r="B7" s="13" t="s">
        <v>10</v>
      </c>
      <c r="C7" s="14"/>
      <c r="D7" s="12">
        <v>0</v>
      </c>
      <c r="E7" s="12">
        <v>0</v>
      </c>
      <c r="F7" s="12">
        <v>0</v>
      </c>
      <c r="G7" s="12">
        <v>0</v>
      </c>
      <c r="H7" s="12">
        <v>0</v>
      </c>
    </row>
    <row r="8" spans="1:8" ht="12" x14ac:dyDescent="0.2">
      <c r="A8" s="8"/>
      <c r="B8" s="13"/>
      <c r="C8" s="14"/>
      <c r="D8" s="12"/>
      <c r="E8" s="12"/>
      <c r="F8" s="12"/>
      <c r="G8" s="12"/>
      <c r="H8" s="12"/>
    </row>
    <row r="9" spans="1:8" ht="12" x14ac:dyDescent="0.2">
      <c r="B9" s="5" t="s">
        <v>11</v>
      </c>
      <c r="C9" s="6"/>
      <c r="D9" s="7">
        <v>0</v>
      </c>
      <c r="E9" s="7">
        <v>515307818.81</v>
      </c>
      <c r="F9" s="7">
        <v>193755169.43000001</v>
      </c>
      <c r="G9" s="7">
        <v>0</v>
      </c>
      <c r="H9" s="7">
        <f>SUM(D9:G9)</f>
        <v>709062988.24000001</v>
      </c>
    </row>
    <row r="10" spans="1:8" ht="12" x14ac:dyDescent="0.2">
      <c r="A10" s="8"/>
      <c r="B10" s="9" t="s">
        <v>12</v>
      </c>
      <c r="C10" s="10"/>
      <c r="D10" s="12">
        <v>0</v>
      </c>
      <c r="E10" s="12">
        <v>0</v>
      </c>
      <c r="F10" s="12">
        <v>193755169.43000001</v>
      </c>
      <c r="G10" s="12">
        <v>0</v>
      </c>
      <c r="H10" s="12">
        <f>SUM(D10:G10)</f>
        <v>193755169.43000001</v>
      </c>
    </row>
    <row r="11" spans="1:8" ht="12" x14ac:dyDescent="0.2">
      <c r="A11" s="8"/>
      <c r="B11" s="9" t="s">
        <v>13</v>
      </c>
      <c r="C11" s="10"/>
      <c r="D11" s="12">
        <v>0</v>
      </c>
      <c r="E11" s="12">
        <v>924297623.39999998</v>
      </c>
      <c r="F11" s="12">
        <v>0</v>
      </c>
      <c r="G11" s="12">
        <v>0</v>
      </c>
      <c r="H11" s="12">
        <f t="shared" ref="H11:H14" si="0">SUM(D11:G11)</f>
        <v>924297623.39999998</v>
      </c>
    </row>
    <row r="12" spans="1:8" ht="12" x14ac:dyDescent="0.2">
      <c r="A12" s="8"/>
      <c r="B12" s="9" t="s">
        <v>14</v>
      </c>
      <c r="C12" s="10"/>
      <c r="D12" s="12">
        <v>0</v>
      </c>
      <c r="E12" s="12">
        <v>-863862.68</v>
      </c>
      <c r="F12" s="12">
        <v>0</v>
      </c>
      <c r="G12" s="12">
        <v>0</v>
      </c>
      <c r="H12" s="12">
        <f t="shared" si="0"/>
        <v>-863862.68</v>
      </c>
    </row>
    <row r="13" spans="1:8" ht="12" x14ac:dyDescent="0.2">
      <c r="A13" s="8"/>
      <c r="B13" s="9" t="s">
        <v>15</v>
      </c>
      <c r="C13" s="10"/>
      <c r="D13" s="12">
        <v>0</v>
      </c>
      <c r="E13" s="12">
        <v>0</v>
      </c>
      <c r="F13" s="12">
        <v>0</v>
      </c>
      <c r="G13" s="12">
        <v>0</v>
      </c>
      <c r="H13" s="12">
        <f t="shared" si="0"/>
        <v>0</v>
      </c>
    </row>
    <row r="14" spans="1:8" ht="12" x14ac:dyDescent="0.2">
      <c r="A14" s="8"/>
      <c r="B14" s="13" t="s">
        <v>16</v>
      </c>
      <c r="C14" s="10"/>
      <c r="D14" s="12">
        <v>0</v>
      </c>
      <c r="E14" s="12">
        <v>-408125941.91000003</v>
      </c>
      <c r="F14" s="12">
        <v>0</v>
      </c>
      <c r="G14" s="12">
        <v>0</v>
      </c>
      <c r="H14" s="12">
        <f t="shared" si="0"/>
        <v>-408125941.91000003</v>
      </c>
    </row>
    <row r="15" spans="1:8" ht="12" x14ac:dyDescent="0.2">
      <c r="A15" s="8"/>
      <c r="B15" s="13"/>
      <c r="C15" s="10"/>
      <c r="D15" s="12"/>
      <c r="E15" s="12"/>
      <c r="F15" s="12"/>
      <c r="G15" s="12"/>
      <c r="H15" s="12"/>
    </row>
    <row r="16" spans="1:8" ht="22.5" customHeight="1" x14ac:dyDescent="0.2">
      <c r="B16" s="36" t="s">
        <v>17</v>
      </c>
      <c r="C16" s="36"/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1:10" ht="12" x14ac:dyDescent="0.2">
      <c r="A17" s="8"/>
      <c r="B17" s="9" t="s">
        <v>18</v>
      </c>
      <c r="C17" s="10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5"/>
    </row>
    <row r="18" spans="1:10" ht="12" x14ac:dyDescent="0.2">
      <c r="A18" s="8"/>
      <c r="B18" s="13" t="s">
        <v>19</v>
      </c>
      <c r="C18" s="14"/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10" ht="12" x14ac:dyDescent="0.2">
      <c r="A19" s="8"/>
      <c r="B19" s="9"/>
      <c r="C19" s="10"/>
      <c r="D19" s="12"/>
      <c r="E19" s="12"/>
      <c r="F19" s="12"/>
      <c r="G19" s="12"/>
      <c r="H19" s="12"/>
    </row>
    <row r="20" spans="1:10" ht="12" x14ac:dyDescent="0.2">
      <c r="B20" s="16" t="s">
        <v>20</v>
      </c>
      <c r="C20" s="17"/>
      <c r="D20" s="18">
        <v>1215414452.3599999</v>
      </c>
      <c r="E20" s="18">
        <v>515307818.81</v>
      </c>
      <c r="F20" s="18">
        <v>193755169.43000001</v>
      </c>
      <c r="G20" s="18">
        <v>0</v>
      </c>
      <c r="H20" s="18">
        <v>1924477440.5999999</v>
      </c>
      <c r="I20" s="19"/>
      <c r="J20" s="15"/>
    </row>
    <row r="21" spans="1:10" ht="12" x14ac:dyDescent="0.2">
      <c r="B21" s="20"/>
      <c r="C21" s="21"/>
      <c r="D21" s="12"/>
      <c r="E21" s="12"/>
      <c r="F21" s="12"/>
      <c r="G21" s="12"/>
      <c r="H21" s="12"/>
      <c r="I21" s="22"/>
      <c r="J21" s="15"/>
    </row>
    <row r="22" spans="1:10" ht="12" x14ac:dyDescent="0.2">
      <c r="B22" s="5" t="s">
        <v>21</v>
      </c>
      <c r="C22" s="6"/>
      <c r="D22" s="7">
        <v>593278.63</v>
      </c>
      <c r="E22" s="7">
        <v>0</v>
      </c>
      <c r="F22" s="7">
        <v>0</v>
      </c>
      <c r="G22" s="7">
        <v>0</v>
      </c>
      <c r="H22" s="7">
        <v>593278.63</v>
      </c>
    </row>
    <row r="23" spans="1:10" ht="12" x14ac:dyDescent="0.2">
      <c r="A23" s="8"/>
      <c r="B23" s="9" t="s">
        <v>8</v>
      </c>
      <c r="C23" s="10"/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1:10" ht="12" x14ac:dyDescent="0.2">
      <c r="A24" s="8"/>
      <c r="B24" s="9" t="s">
        <v>9</v>
      </c>
      <c r="C24" s="10"/>
      <c r="D24" s="12">
        <v>593278.63</v>
      </c>
      <c r="E24" s="12">
        <v>0</v>
      </c>
      <c r="F24" s="12">
        <v>0</v>
      </c>
      <c r="G24" s="12">
        <v>0</v>
      </c>
      <c r="H24" s="12">
        <v>593278.63</v>
      </c>
    </row>
    <row r="25" spans="1:10" ht="12" x14ac:dyDescent="0.2">
      <c r="A25" s="8"/>
      <c r="B25" s="13" t="s">
        <v>10</v>
      </c>
      <c r="C25" s="14"/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1:10" ht="12" x14ac:dyDescent="0.2">
      <c r="A26" s="8"/>
      <c r="B26" s="13"/>
      <c r="C26" s="14"/>
      <c r="D26" s="12"/>
      <c r="E26" s="12"/>
      <c r="F26" s="12"/>
      <c r="G26" s="12"/>
      <c r="H26" s="12"/>
    </row>
    <row r="27" spans="1:10" ht="12" x14ac:dyDescent="0.2">
      <c r="B27" s="37" t="s">
        <v>22</v>
      </c>
      <c r="C27" s="38"/>
      <c r="D27" s="7">
        <v>0</v>
      </c>
      <c r="E27" s="7">
        <v>206314955.5</v>
      </c>
      <c r="F27" s="7">
        <v>202296436.46000001</v>
      </c>
      <c r="G27" s="7">
        <v>0</v>
      </c>
      <c r="H27" s="7">
        <f>SUM(D27:G27)</f>
        <v>408611391.96000004</v>
      </c>
      <c r="I27" s="23"/>
      <c r="J27" s="15"/>
    </row>
    <row r="28" spans="1:10" ht="12" x14ac:dyDescent="0.2">
      <c r="A28" s="8"/>
      <c r="B28" s="9" t="s">
        <v>12</v>
      </c>
      <c r="C28" s="10"/>
      <c r="D28" s="12">
        <v>0</v>
      </c>
      <c r="E28" s="12">
        <v>0</v>
      </c>
      <c r="F28" s="12">
        <v>395371825.72000003</v>
      </c>
      <c r="G28" s="12">
        <v>0</v>
      </c>
      <c r="H28" s="12">
        <f>SUM(D28:G28)</f>
        <v>395371825.72000003</v>
      </c>
    </row>
    <row r="29" spans="1:10" ht="12" x14ac:dyDescent="0.2">
      <c r="A29" s="8"/>
      <c r="B29" s="9" t="s">
        <v>13</v>
      </c>
      <c r="C29" s="10"/>
      <c r="D29" s="12">
        <v>0</v>
      </c>
      <c r="E29" s="12">
        <v>206314955.5</v>
      </c>
      <c r="F29" s="12">
        <v>-193755169.43000001</v>
      </c>
      <c r="G29" s="12">
        <v>0</v>
      </c>
      <c r="H29" s="12">
        <f t="shared" ref="H29:H32" si="1">SUM(D29:G29)</f>
        <v>12559786.069999993</v>
      </c>
    </row>
    <row r="30" spans="1:10" ht="12" x14ac:dyDescent="0.2">
      <c r="A30" s="8"/>
      <c r="B30" s="9" t="s">
        <v>14</v>
      </c>
      <c r="C30" s="10"/>
      <c r="D30" s="12">
        <v>0</v>
      </c>
      <c r="E30" s="12">
        <v>0</v>
      </c>
      <c r="F30" s="12">
        <v>679780.17</v>
      </c>
      <c r="G30" s="12">
        <v>0</v>
      </c>
      <c r="H30" s="12">
        <f t="shared" si="1"/>
        <v>679780.17</v>
      </c>
    </row>
    <row r="31" spans="1:10" ht="12" x14ac:dyDescent="0.2">
      <c r="A31" s="8"/>
      <c r="B31" s="9" t="s">
        <v>15</v>
      </c>
      <c r="C31" s="10"/>
      <c r="D31" s="12">
        <v>0</v>
      </c>
      <c r="E31" s="12">
        <v>0</v>
      </c>
      <c r="F31" s="12">
        <v>0</v>
      </c>
      <c r="G31" s="12">
        <v>0</v>
      </c>
      <c r="H31" s="12">
        <f t="shared" si="1"/>
        <v>0</v>
      </c>
    </row>
    <row r="32" spans="1:10" ht="12.75" customHeight="1" x14ac:dyDescent="0.2">
      <c r="A32" s="8"/>
      <c r="B32" s="9" t="s">
        <v>16</v>
      </c>
      <c r="C32" s="10"/>
      <c r="D32" s="12">
        <v>0</v>
      </c>
      <c r="E32" s="12">
        <v>0</v>
      </c>
      <c r="F32" s="12">
        <v>0</v>
      </c>
      <c r="G32" s="12">
        <v>0</v>
      </c>
      <c r="H32" s="12">
        <f t="shared" si="1"/>
        <v>0</v>
      </c>
    </row>
    <row r="33" spans="1:10" ht="12.75" customHeight="1" x14ac:dyDescent="0.2">
      <c r="A33" s="8"/>
      <c r="B33" s="9"/>
      <c r="C33" s="10"/>
      <c r="D33" s="12"/>
      <c r="E33" s="12"/>
      <c r="F33" s="12"/>
      <c r="G33" s="12"/>
      <c r="H33" s="12"/>
    </row>
    <row r="34" spans="1:10" ht="22.5" customHeight="1" x14ac:dyDescent="0.2">
      <c r="B34" s="36" t="s">
        <v>23</v>
      </c>
      <c r="C34" s="36"/>
      <c r="D34" s="7">
        <v>0</v>
      </c>
      <c r="E34" s="7">
        <v>0</v>
      </c>
      <c r="F34" s="7">
        <v>0</v>
      </c>
      <c r="G34" s="7">
        <v>0</v>
      </c>
      <c r="H34" s="7">
        <v>0</v>
      </c>
      <c r="J34" s="1" t="s">
        <v>24</v>
      </c>
    </row>
    <row r="35" spans="1:10" ht="12" x14ac:dyDescent="0.2">
      <c r="A35" s="8"/>
      <c r="B35" s="9" t="s">
        <v>18</v>
      </c>
      <c r="C35" s="10"/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1:10" ht="12" x14ac:dyDescent="0.2">
      <c r="A36" s="8"/>
      <c r="B36" s="13" t="s">
        <v>19</v>
      </c>
      <c r="C36" s="14"/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1:10" ht="12" x14ac:dyDescent="0.2">
      <c r="A37" s="8"/>
      <c r="B37" s="13"/>
      <c r="C37" s="14"/>
      <c r="D37" s="12"/>
      <c r="E37" s="12"/>
      <c r="F37" s="12"/>
      <c r="G37" s="12"/>
      <c r="H37" s="12"/>
    </row>
    <row r="38" spans="1:10" ht="12" x14ac:dyDescent="0.2">
      <c r="B38" s="24" t="s">
        <v>25</v>
      </c>
      <c r="C38" s="25"/>
      <c r="D38" s="18">
        <v>1216007730.99</v>
      </c>
      <c r="E38" s="18">
        <v>721622774.30999994</v>
      </c>
      <c r="F38" s="18">
        <v>396051605.88999999</v>
      </c>
      <c r="G38" s="18">
        <v>0</v>
      </c>
      <c r="H38" s="18">
        <f>+H20+H22+H27</f>
        <v>2333682111.1900001</v>
      </c>
      <c r="I38" s="26"/>
      <c r="J38" s="15"/>
    </row>
    <row r="39" spans="1:10" x14ac:dyDescent="0.25">
      <c r="B39" s="27"/>
      <c r="C39" s="27"/>
      <c r="D39" s="28"/>
      <c r="E39" s="28"/>
      <c r="F39" s="28"/>
      <c r="G39" s="29"/>
      <c r="H39" s="29">
        <f>+[3]ESF!H47</f>
        <v>2333682111.1900001</v>
      </c>
    </row>
    <row r="40" spans="1:10" x14ac:dyDescent="0.25">
      <c r="B40" s="39" t="s">
        <v>26</v>
      </c>
      <c r="C40" s="39"/>
      <c r="D40" s="39"/>
      <c r="E40" s="39"/>
      <c r="F40" s="39"/>
      <c r="G40" s="39"/>
      <c r="H40" s="39"/>
      <c r="I40" s="26"/>
    </row>
    <row r="41" spans="1:10" x14ac:dyDescent="0.25">
      <c r="H41" s="30" t="s">
        <v>24</v>
      </c>
    </row>
    <row r="42" spans="1:10" x14ac:dyDescent="0.25">
      <c r="G42" s="30" t="s">
        <v>24</v>
      </c>
    </row>
  </sheetData>
  <mergeCells count="6">
    <mergeCell ref="B40:H40"/>
    <mergeCell ref="B2:H2"/>
    <mergeCell ref="B3:C3"/>
    <mergeCell ref="B16:C16"/>
    <mergeCell ref="B27:C27"/>
    <mergeCell ref="B34:C3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2024-10-22T19:46:16Z</dcterms:created>
  <dcterms:modified xsi:type="dcterms:W3CDTF">2024-10-22T19:47:40Z</dcterms:modified>
</cp:coreProperties>
</file>